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folders\Løn\Personale\Blanketter OK\LPKS\"/>
    </mc:Choice>
  </mc:AlternateContent>
  <xr:revisionPtr revIDLastSave="0" documentId="8_{E8E01C4A-8625-46BE-B89A-0E8768924FF2}" xr6:coauthVersionLast="47" xr6:coauthVersionMax="47" xr10:uidLastSave="{00000000-0000-0000-0000-000000000000}"/>
  <workbookProtection workbookPassword="CC68" lockStructure="1"/>
  <bookViews>
    <workbookView xWindow="-120" yWindow="-120" windowWidth="29040" windowHeight="17520" firstSheet="1" activeTab="1" xr2:uid="{00000000-000D-0000-FFFF-FFFF00000000}"/>
  </bookViews>
  <sheets>
    <sheet name="rullelister" sheetId="2" state="hidden" r:id="rId1"/>
    <sheet name="Skabelon" sheetId="1" r:id="rId2"/>
  </sheets>
  <definedNames>
    <definedName name="Afkrydsning">rullelister!$A$22:$A$23</definedName>
    <definedName name="Afl.form.">rullelister!$A$16:$A$19</definedName>
    <definedName name="Brugernr">rullelister!$A$2:$A$6</definedName>
    <definedName name="Brugernr.">rullelister!$A$2:$A$6</definedName>
    <definedName name="Overenskomst">rullelister!$A$26:$A$28</definedName>
    <definedName name="Sats">rullelister!$A$31:$A$33</definedName>
    <definedName name="Typer">rullelister!$A$9:$A$13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1" i="1" l="1"/>
  <c r="F14" i="1"/>
  <c r="H21" i="1" s="1"/>
  <c r="E24" i="1"/>
  <c r="I24" i="1" s="1"/>
  <c r="E23" i="1"/>
  <c r="I23" i="1" s="1"/>
  <c r="E22" i="1"/>
  <c r="I22" i="1" s="1"/>
  <c r="D14" i="1"/>
  <c r="H20" i="1" s="1"/>
  <c r="I20" i="1" s="1"/>
  <c r="I25" i="1" l="1"/>
  <c r="I21" i="1"/>
  <c r="I26" i="1" l="1"/>
  <c r="I28" i="1" s="1"/>
</calcChain>
</file>

<file path=xl/sharedStrings.xml><?xml version="1.0" encoding="utf-8"?>
<sst xmlns="http://schemas.openxmlformats.org/spreadsheetml/2006/main" count="74" uniqueCount="74">
  <si>
    <t>Rulleliste til Brugernr.</t>
  </si>
  <si>
    <r>
      <t>Udbetaling af time- og dagpenge i forbindelse med tjenesterejser i Danmark</t>
    </r>
    <r>
      <rPr>
        <sz val="12"/>
        <rFont val="Calibri"/>
        <family val="2"/>
      </rPr>
      <t xml:space="preserve"> (udbetales via løn)</t>
    </r>
  </si>
  <si>
    <t>0146 – VUF</t>
  </si>
  <si>
    <t>X</t>
  </si>
  <si>
    <t>0272 – VUC Vestsjælland</t>
  </si>
  <si>
    <t>0220 – VUC Nordsjælland</t>
  </si>
  <si>
    <t>Navn:</t>
  </si>
  <si>
    <t>0264 – VUC Roskilde</t>
  </si>
  <si>
    <t>Cpr. nr:</t>
  </si>
  <si>
    <t>Stilling:</t>
  </si>
  <si>
    <t>REJSENS FORMÅL OG VARIGHED</t>
  </si>
  <si>
    <t>Kryds ved kursus</t>
  </si>
  <si>
    <t>Kryds ved tjenesterejse</t>
  </si>
  <si>
    <t>Andet</t>
  </si>
  <si>
    <t>Rejse i forbindelse med:</t>
  </si>
  <si>
    <t>Sted:</t>
  </si>
  <si>
    <t>Formål:</t>
  </si>
  <si>
    <t>Rejsens varighed:</t>
  </si>
  <si>
    <t>døgn og</t>
  </si>
  <si>
    <t>timer</t>
  </si>
  <si>
    <t xml:space="preserve">Befordring: </t>
  </si>
  <si>
    <r>
      <t xml:space="preserve">Udlæg efter </t>
    </r>
    <r>
      <rPr>
        <b/>
        <sz val="10"/>
        <rFont val="Calibri"/>
        <family val="2"/>
      </rPr>
      <t>vedhæftet</t>
    </r>
    <r>
      <rPr>
        <sz val="10"/>
        <rFont val="Calibri"/>
        <family val="2"/>
      </rPr>
      <t xml:space="preserve"> original bilag 
til befordring mv.</t>
    </r>
  </si>
  <si>
    <t>Antal kørte km.</t>
  </si>
  <si>
    <t>kr.</t>
  </si>
  <si>
    <t>Antal enheder</t>
  </si>
  <si>
    <t>Beløb</t>
  </si>
  <si>
    <t>Reduktion for betalt morgenmad (antal dage)</t>
  </si>
  <si>
    <t>Reduktion for betalt frokost (antal dage)</t>
  </si>
  <si>
    <t>Reduktion for betalt middag (antal dage)</t>
  </si>
  <si>
    <t>Reduktion for betalt fuld kost (antal dage)</t>
  </si>
  <si>
    <t>Refusion af udlæg (original bilag vedhæftes)</t>
  </si>
  <si>
    <t>KONTERING:</t>
  </si>
  <si>
    <t>Bemærkninger</t>
  </si>
  <si>
    <t xml:space="preserve">Dato og lønmodtagers underskrift </t>
  </si>
  <si>
    <t>Dato og leders underskrift</t>
  </si>
  <si>
    <t>Dato og attestation</t>
  </si>
  <si>
    <t>Klokkeslæt for afrejse (xx,xx):</t>
  </si>
  <si>
    <t>Dato for afrejse (xx/xx/xx):</t>
  </si>
  <si>
    <t>Dato for hjemkomst (xx/xx/xx):</t>
  </si>
  <si>
    <t>Klokkeslæt for hjemkomst (xx,xx):</t>
  </si>
  <si>
    <t>Rulleliste til Typer</t>
  </si>
  <si>
    <t>G – Grundløn</t>
  </si>
  <si>
    <t>F – Funktionsløn</t>
  </si>
  <si>
    <t>K – Kvalifikationsløn</t>
  </si>
  <si>
    <t>O – Overgangstillæg</t>
  </si>
  <si>
    <t>Rulleliste til Afl.form.</t>
  </si>
  <si>
    <t>0 - Forudlønnet</t>
  </si>
  <si>
    <t>1 - Bagudlønnet</t>
  </si>
  <si>
    <t>3 - Timelønnet</t>
  </si>
  <si>
    <t>Rulleliste til Afkrydsning</t>
  </si>
  <si>
    <t>Rulleliste til Overenskomst</t>
  </si>
  <si>
    <t>UF</t>
  </si>
  <si>
    <t>GL</t>
  </si>
  <si>
    <t>Rulleliste til Høj / Lav sats</t>
  </si>
  <si>
    <t>Høj sats</t>
  </si>
  <si>
    <t>Lav sats</t>
  </si>
  <si>
    <t xml:space="preserve"> høj/lav sats</t>
  </si>
  <si>
    <t>Løndel</t>
  </si>
  <si>
    <t>KUN EGEN BIL REG.NR:</t>
  </si>
  <si>
    <t>Ved privat overnatning censorrejser/lignende. ANTAL NÆTTER:</t>
  </si>
  <si>
    <r>
      <t xml:space="preserve">Lønkode </t>
    </r>
    <r>
      <rPr>
        <b/>
        <sz val="12"/>
        <rFont val="Calibri"/>
        <family val="2"/>
      </rPr>
      <t>5264,</t>
    </r>
    <r>
      <rPr>
        <sz val="12"/>
        <rFont val="Calibri"/>
        <family val="2"/>
      </rPr>
      <t xml:space="preserve"> sats 0</t>
    </r>
  </si>
  <si>
    <t xml:space="preserve">*Udlandsrejser, som foretages som led i frivillig medvirken i eksempelvis ekskursion, udveksling, efteruddannelse eller lignende. </t>
  </si>
  <si>
    <r>
      <t xml:space="preserve">Sådanne rejser er givet karakteren og det frivillige, om end ønskelige, aspekt </t>
    </r>
    <r>
      <rPr>
        <b/>
        <u/>
        <sz val="9"/>
        <rFont val="Calibri"/>
        <family val="2"/>
      </rPr>
      <t>ikke</t>
    </r>
    <r>
      <rPr>
        <b/>
        <sz val="9"/>
        <rFont val="Calibri"/>
        <family val="2"/>
      </rPr>
      <t xml:space="preserve"> tjenesterejser</t>
    </r>
    <r>
      <rPr>
        <sz val="9"/>
        <rFont val="Calibri"/>
        <family val="2"/>
      </rPr>
      <t>.</t>
    </r>
  </si>
  <si>
    <r>
      <rPr>
        <b/>
        <sz val="9"/>
        <rFont val="Calibri"/>
        <family val="2"/>
      </rPr>
      <t xml:space="preserve">Ved </t>
    </r>
    <r>
      <rPr>
        <b/>
        <u/>
        <sz val="9"/>
        <rFont val="Calibri"/>
        <family val="2"/>
      </rPr>
      <t>ikke</t>
    </r>
    <r>
      <rPr>
        <b/>
        <sz val="9"/>
        <rFont val="Calibri"/>
        <family val="2"/>
      </rPr>
      <t xml:space="preserve"> tjenesterejser:</t>
    </r>
  </si>
  <si>
    <t xml:space="preserve">Forplejning, lokal transport, diverse småfornødendheder m.v. dækkes ikke. </t>
  </si>
  <si>
    <t xml:space="preserve">Sådanne udgifter finansieres af medarbejderen selv. VUC Roskilde udbetaler dog et omfang af ”lommepenge” eller ”diæter”, som kan indgå i </t>
  </si>
  <si>
    <t xml:space="preserve">medarbejderens finansiering af sådanne udgifter. En sådan udbetaling vil alene være aktuel, når rejsen har en varighed på minimum 24 timer. </t>
  </si>
  <si>
    <t>Sats for lommepenge udgør halv time-dagpenge sats (se under tjenesterejser).</t>
  </si>
  <si>
    <t>Se i øvrigt notatet "Rammer for rejser - Udland og Indland" under personalehåndbogens afsnit 12 på Fronter</t>
  </si>
  <si>
    <t>Dagpenge pr. døgn*</t>
  </si>
  <si>
    <t>Timedagpenge (rest tælles i påbeg. timer)*</t>
  </si>
  <si>
    <t>I alt dagpenge til udbetaling*</t>
  </si>
  <si>
    <t>I ALT TIL UDBETALING*</t>
  </si>
  <si>
    <t>A pris (2025-sats)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</si>
</sst>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.&quot;\ * #,##0.00_);_(&quot;kr.&quot;\ * \(#,##0.00\);_(&quot;kr.&quot;\ * &quot;-&quot;??_);_(@_)"/>
    <numFmt numFmtId="165" formatCode="[$-406]d\.\ mmmm\ yyyy;@"/>
    <numFmt numFmtId="166" formatCode="#,##0.0"/>
    <numFmt numFmtId="167" formatCode="_ [$kr-406]\ * #,##0.00_ ;_ [$kr-406]\ * \-#,##0.00_ ;_ [$kr-406]\ * &quot;-&quot;??_ ;_ @_ "/>
    <numFmt numFmtId="168" formatCode="_-* #,##0.00\ [$kr-41D]_-;\-* #,##0.00\ [$kr-41D]_-;_-* &quot;-&quot;??\ [$kr-41D]_-;_-@_-"/>
  </numFmts>
  <fonts count="12" x14ac:knownFonts="1">
    <font>
      <sz val="10"/>
      <name val="Arial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166" fontId="4" fillId="0" borderId="2" xfId="0" applyNumberFormat="1" applyFont="1" applyBorder="1" applyAlignment="1" applyProtection="1">
      <alignment horizontal="center" vertical="center"/>
      <protection locked="0"/>
    </xf>
    <xf numFmtId="167" fontId="4" fillId="0" borderId="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>
      <alignment horizontal="center"/>
    </xf>
    <xf numFmtId="167" fontId="4" fillId="0" borderId="10" xfId="0" applyNumberFormat="1" applyFont="1" applyBorder="1"/>
    <xf numFmtId="167" fontId="4" fillId="0" borderId="11" xfId="0" applyNumberFormat="1" applyFont="1" applyBorder="1" applyAlignment="1" applyProtection="1">
      <alignment horizontal="left"/>
      <protection locked="0"/>
    </xf>
    <xf numFmtId="167" fontId="4" fillId="0" borderId="1" xfId="0" applyNumberFormat="1" applyFont="1" applyBorder="1" applyAlignment="1">
      <alignment horizontal="left"/>
    </xf>
    <xf numFmtId="2" fontId="4" fillId="0" borderId="12" xfId="0" applyNumberFormat="1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14" fontId="4" fillId="0" borderId="12" xfId="0" applyNumberFormat="1" applyFont="1" applyBorder="1" applyAlignment="1" applyProtection="1">
      <alignment horizontal="left"/>
      <protection locked="0"/>
    </xf>
    <xf numFmtId="2" fontId="4" fillId="0" borderId="13" xfId="0" applyNumberFormat="1" applyFont="1" applyBorder="1"/>
    <xf numFmtId="2" fontId="4" fillId="0" borderId="6" xfId="0" applyNumberFormat="1" applyFont="1" applyBorder="1"/>
    <xf numFmtId="2" fontId="4" fillId="0" borderId="12" xfId="0" applyNumberFormat="1" applyFont="1" applyBorder="1"/>
    <xf numFmtId="1" fontId="4" fillId="0" borderId="6" xfId="0" applyNumberFormat="1" applyFont="1" applyBorder="1"/>
    <xf numFmtId="0" fontId="3" fillId="0" borderId="14" xfId="1" applyFont="1" applyBorder="1"/>
    <xf numFmtId="0" fontId="3" fillId="0" borderId="0" xfId="1" applyFont="1"/>
    <xf numFmtId="2" fontId="4" fillId="0" borderId="1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8" fontId="1" fillId="0" borderId="0" xfId="0" applyNumberFormat="1" applyFont="1"/>
    <xf numFmtId="2" fontId="4" fillId="0" borderId="2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1" fillId="2" borderId="13" xfId="0" applyFont="1" applyFill="1" applyBorder="1"/>
    <xf numFmtId="0" fontId="1" fillId="2" borderId="6" xfId="0" applyFont="1" applyFill="1" applyBorder="1"/>
    <xf numFmtId="0" fontId="2" fillId="2" borderId="13" xfId="0" applyFont="1" applyFill="1" applyBorder="1"/>
    <xf numFmtId="0" fontId="1" fillId="2" borderId="12" xfId="0" applyFont="1" applyFill="1" applyBorder="1"/>
    <xf numFmtId="0" fontId="2" fillId="2" borderId="6" xfId="0" applyFont="1" applyFill="1" applyBorder="1"/>
    <xf numFmtId="0" fontId="2" fillId="2" borderId="10" xfId="0" applyFont="1" applyFill="1" applyBorder="1" applyAlignment="1">
      <alignment horizontal="center"/>
    </xf>
    <xf numFmtId="0" fontId="1" fillId="2" borderId="2" xfId="0" applyFont="1" applyFill="1" applyBorder="1"/>
    <xf numFmtId="0" fontId="2" fillId="2" borderId="15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11" fillId="0" borderId="0" xfId="0" applyFont="1"/>
    <xf numFmtId="0" fontId="1" fillId="2" borderId="1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49" fontId="4" fillId="0" borderId="4" xfId="0" applyNumberFormat="1" applyFont="1" applyBorder="1" applyAlignment="1" applyProtection="1">
      <alignment horizontal="left"/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4" fillId="0" borderId="7" xfId="0" applyNumberFormat="1" applyFont="1" applyBorder="1" applyAlignment="1" applyProtection="1">
      <alignment horizontal="left"/>
      <protection locked="0"/>
    </xf>
    <xf numFmtId="49" fontId="4" fillId="0" borderId="16" xfId="0" applyNumberFormat="1" applyFont="1" applyBorder="1" applyAlignment="1" applyProtection="1">
      <alignment horizontal="left"/>
      <protection locked="0"/>
    </xf>
    <xf numFmtId="49" fontId="4" fillId="0" borderId="14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9" xfId="0" applyFont="1" applyBorder="1" applyAlignment="1" applyProtection="1">
      <alignment horizontal="left" vertical="top"/>
      <protection locked="0"/>
    </xf>
    <xf numFmtId="0" fontId="4" fillId="0" borderId="1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49" fontId="5" fillId="0" borderId="6" xfId="0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4" xfId="0" applyFont="1" applyBorder="1" applyAlignment="1" applyProtection="1">
      <alignment horizontal="left"/>
      <protection locked="0"/>
    </xf>
    <xf numFmtId="49" fontId="4" fillId="0" borderId="6" xfId="0" applyNumberFormat="1" applyFont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1" fillId="2" borderId="16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5" fontId="4" fillId="0" borderId="6" xfId="0" applyNumberFormat="1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14" fontId="4" fillId="0" borderId="13" xfId="0" applyNumberFormat="1" applyFont="1" applyBorder="1" applyAlignment="1" applyProtection="1">
      <alignment horizontal="left"/>
      <protection locked="0"/>
    </xf>
    <xf numFmtId="14" fontId="4" fillId="0" borderId="6" xfId="0" applyNumberFormat="1" applyFont="1" applyBorder="1" applyAlignment="1" applyProtection="1">
      <alignment horizontal="left"/>
      <protection locked="0"/>
    </xf>
    <xf numFmtId="14" fontId="4" fillId="0" borderId="12" xfId="0" applyNumberFormat="1" applyFont="1" applyBorder="1" applyAlignment="1" applyProtection="1">
      <alignment horizontal="left"/>
      <protection locked="0"/>
    </xf>
    <xf numFmtId="0" fontId="1" fillId="2" borderId="13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4" fontId="4" fillId="0" borderId="16" xfId="0" applyNumberFormat="1" applyFont="1" applyBorder="1" applyAlignment="1" applyProtection="1">
      <alignment horizontal="right" vertical="center"/>
      <protection locked="0"/>
    </xf>
    <xf numFmtId="4" fontId="4" fillId="0" borderId="14" xfId="0" applyNumberFormat="1" applyFont="1" applyBorder="1" applyAlignment="1" applyProtection="1">
      <alignment horizontal="right" vertical="center"/>
      <protection locked="0"/>
    </xf>
    <xf numFmtId="0" fontId="1" fillId="2" borderId="6" xfId="0" applyFont="1" applyFill="1" applyBorder="1" applyAlignment="1">
      <alignment horizontal="left"/>
    </xf>
    <xf numFmtId="2" fontId="4" fillId="0" borderId="13" xfId="0" applyNumberFormat="1" applyFont="1" applyBorder="1" applyAlignment="1" applyProtection="1">
      <alignment horizontal="left"/>
      <protection locked="0"/>
    </xf>
    <xf numFmtId="2" fontId="4" fillId="0" borderId="6" xfId="0" applyNumberFormat="1" applyFont="1" applyBorder="1" applyAlignment="1" applyProtection="1">
      <alignment horizontal="left"/>
      <protection locked="0"/>
    </xf>
    <xf numFmtId="2" fontId="4" fillId="0" borderId="12" xfId="0" applyNumberFormat="1" applyFont="1" applyBorder="1" applyAlignment="1" applyProtection="1">
      <alignment horizontal="left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</cellXfs>
  <cellStyles count="2">
    <cellStyle name="Normal" xfId="0" builtinId="0"/>
    <cellStyle name="Normal_Rullelister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2094A"/>
      <rgbColor rgb="00D5D5D5"/>
      <rgbColor rgb="00062F84"/>
      <rgbColor rgb="00389E46"/>
      <rgbColor rgb="00FFFFFF"/>
      <rgbColor rgb="00EDC311"/>
      <rgbColor rgb="000C4ACC"/>
      <rgbColor rgb="00FFFFFF"/>
      <rgbColor rgb="0005256B"/>
      <rgbColor rgb="001D7325"/>
      <rgbColor rgb="00FFFFFF"/>
      <rgbColor rgb="00DEA810"/>
      <rgbColor rgb="00FFFFFF"/>
      <rgbColor rgb="00FFFFFF"/>
      <rgbColor rgb="00B4B4B4"/>
      <rgbColor rgb="00919191"/>
      <rgbColor rgb="00FFFFFF"/>
      <rgbColor rgb="00FFFFFF"/>
      <rgbColor rgb="00FFFFFF"/>
      <rgbColor rgb="00FFFFFF"/>
      <rgbColor rgb="00FFFFFF"/>
      <rgbColor rgb="00FFFFFF"/>
      <rgbColor rgb="00FFFFFF"/>
      <rgbColor rgb="00DEE8F8"/>
      <rgbColor rgb="00FFFFFF"/>
      <rgbColor rgb="00FFFFFF"/>
      <rgbColor rgb="00FFFFFF"/>
      <rgbColor rgb="00FFFFFF"/>
      <rgbColor rgb="00FFFFFF"/>
      <rgbColor rgb="00FFFFFF"/>
      <rgbColor rgb="00FFFFFF"/>
      <rgbColor rgb="00A7C2ED"/>
      <rgbColor rgb="00FFFFFF"/>
      <rgbColor rgb="00FFFFFF"/>
      <rgbColor rgb="0082C074"/>
      <rgbColor rgb="00F2CD4D"/>
      <rgbColor rgb="00FFFFFF"/>
      <rgbColor rgb="00848AF5"/>
      <rgbColor rgb="00A7C2ED"/>
      <rgbColor rgb="00EB905D"/>
      <rgbColor rgb="00FFFFFF"/>
      <rgbColor rgb="00FFFFFF"/>
      <rgbColor rgb="00E0B110"/>
      <rgbColor rgb="00DF4711"/>
      <rgbColor rgb="00D63C0C"/>
      <rgbColor rgb="00D7220F"/>
      <rgbColor rgb="00FFFFFF"/>
      <rgbColor rgb="00AAAAAA"/>
      <rgbColor rgb="00FFFFFF"/>
      <rgbColor rgb="00298B30"/>
      <rgbColor rgb="00136322"/>
      <rgbColor rgb="00CD920F"/>
      <rgbColor rgb="00C40000"/>
      <rgbColor rgb="00DEE8F8"/>
      <rgbColor rgb="00000000"/>
      <rgbColor rgb="0078787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123825</xdr:rowOff>
    </xdr:from>
    <xdr:to>
      <xdr:col>6</xdr:col>
      <xdr:colOff>104775</xdr:colOff>
      <xdr:row>5</xdr:row>
      <xdr:rowOff>142875</xdr:rowOff>
    </xdr:to>
    <xdr:pic>
      <xdr:nvPicPr>
        <xdr:cNvPr id="2064" name="Billede 1" descr="vucLPKS_176_043_057.JPG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14325"/>
          <a:ext cx="1485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1</xdr:row>
      <xdr:rowOff>114300</xdr:rowOff>
    </xdr:from>
    <xdr:to>
      <xdr:col>10</xdr:col>
      <xdr:colOff>314325</xdr:colOff>
      <xdr:row>6</xdr:row>
      <xdr:rowOff>38100</xdr:rowOff>
    </xdr:to>
    <xdr:pic>
      <xdr:nvPicPr>
        <xdr:cNvPr id="2" name="Billede 3">
          <a:extLst>
            <a:ext uri="{FF2B5EF4-FFF2-40B4-BE49-F238E27FC236}">
              <a16:creationId xmlns:a16="http://schemas.microsoft.com/office/drawing/2014/main" id="{9EFF9C72-F0B0-4BCB-9531-679F03B0F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14325"/>
          <a:ext cx="250507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3"/>
  <sheetViews>
    <sheetView showGridLines="0" workbookViewId="0">
      <selection activeCell="A30" sqref="A30:A33"/>
    </sheetView>
  </sheetViews>
  <sheetFormatPr defaultColWidth="9.140625" defaultRowHeight="15" x14ac:dyDescent="0.25"/>
  <cols>
    <col min="1" max="1" width="29.28515625" style="29" customWidth="1"/>
    <col min="2" max="16384" width="9.140625" style="29"/>
  </cols>
  <sheetData>
    <row r="1" spans="1:1" x14ac:dyDescent="0.25">
      <c r="A1" s="28" t="s">
        <v>0</v>
      </c>
    </row>
    <row r="3" spans="1:1" x14ac:dyDescent="0.25">
      <c r="A3" s="29" t="s">
        <v>2</v>
      </c>
    </row>
    <row r="4" spans="1:1" x14ac:dyDescent="0.25">
      <c r="A4" s="29" t="s">
        <v>5</v>
      </c>
    </row>
    <row r="5" spans="1:1" x14ac:dyDescent="0.25">
      <c r="A5" s="29" t="s">
        <v>7</v>
      </c>
    </row>
    <row r="6" spans="1:1" x14ac:dyDescent="0.25">
      <c r="A6" s="29" t="s">
        <v>4</v>
      </c>
    </row>
    <row r="8" spans="1:1" x14ac:dyDescent="0.25">
      <c r="A8" s="28" t="s">
        <v>40</v>
      </c>
    </row>
    <row r="10" spans="1:1" x14ac:dyDescent="0.25">
      <c r="A10" s="29" t="s">
        <v>41</v>
      </c>
    </row>
    <row r="11" spans="1:1" x14ac:dyDescent="0.25">
      <c r="A11" s="29" t="s">
        <v>42</v>
      </c>
    </row>
    <row r="12" spans="1:1" x14ac:dyDescent="0.25">
      <c r="A12" s="29" t="s">
        <v>43</v>
      </c>
    </row>
    <row r="13" spans="1:1" x14ac:dyDescent="0.25">
      <c r="A13" s="29" t="s">
        <v>44</v>
      </c>
    </row>
    <row r="15" spans="1:1" x14ac:dyDescent="0.25">
      <c r="A15" s="28" t="s">
        <v>45</v>
      </c>
    </row>
    <row r="17" spans="1:1" x14ac:dyDescent="0.25">
      <c r="A17" s="29" t="s">
        <v>46</v>
      </c>
    </row>
    <row r="18" spans="1:1" x14ac:dyDescent="0.25">
      <c r="A18" s="29" t="s">
        <v>47</v>
      </c>
    </row>
    <row r="19" spans="1:1" x14ac:dyDescent="0.25">
      <c r="A19" s="29" t="s">
        <v>48</v>
      </c>
    </row>
    <row r="21" spans="1:1" x14ac:dyDescent="0.25">
      <c r="A21" s="28" t="s">
        <v>49</v>
      </c>
    </row>
    <row r="23" spans="1:1" x14ac:dyDescent="0.25">
      <c r="A23" s="29" t="s">
        <v>3</v>
      </c>
    </row>
    <row r="25" spans="1:1" x14ac:dyDescent="0.25">
      <c r="A25" s="28" t="s">
        <v>50</v>
      </c>
    </row>
    <row r="27" spans="1:1" x14ac:dyDescent="0.25">
      <c r="A27" s="29" t="s">
        <v>51</v>
      </c>
    </row>
    <row r="28" spans="1:1" x14ac:dyDescent="0.25">
      <c r="A28" s="29" t="s">
        <v>52</v>
      </c>
    </row>
    <row r="30" spans="1:1" x14ac:dyDescent="0.25">
      <c r="A30" s="28" t="s">
        <v>53</v>
      </c>
    </row>
    <row r="32" spans="1:1" x14ac:dyDescent="0.25">
      <c r="A32" s="29" t="s">
        <v>54</v>
      </c>
    </row>
    <row r="33" spans="1:1" x14ac:dyDescent="0.25">
      <c r="A33" s="29" t="s">
        <v>55</v>
      </c>
    </row>
  </sheetData>
  <phoneticPr fontId="8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52"/>
  <sheetViews>
    <sheetView showGridLines="0" tabSelected="1" zoomScaleNormal="100" workbookViewId="0">
      <selection activeCell="M16" sqref="M16"/>
    </sheetView>
  </sheetViews>
  <sheetFormatPr defaultColWidth="8.7109375" defaultRowHeight="15.75" x14ac:dyDescent="0.25"/>
  <cols>
    <col min="1" max="1" width="14.42578125" style="1" customWidth="1"/>
    <col min="2" max="2" width="9.140625" style="1" customWidth="1"/>
    <col min="3" max="3" width="11" style="1" customWidth="1"/>
    <col min="4" max="4" width="12.42578125" style="1" customWidth="1"/>
    <col min="5" max="5" width="7.28515625" style="1" customWidth="1"/>
    <col min="6" max="6" width="2.85546875" style="1" customWidth="1"/>
    <col min="7" max="7" width="8" style="1" customWidth="1"/>
    <col min="8" max="8" width="26" style="1" bestFit="1" customWidth="1"/>
    <col min="9" max="9" width="18.5703125" style="1" customWidth="1"/>
    <col min="10" max="10" width="14.7109375" style="1" customWidth="1"/>
    <col min="11" max="13" width="8.7109375" style="1"/>
    <col min="14" max="14" width="11" style="1" bestFit="1" customWidth="1"/>
    <col min="15" max="16384" width="8.7109375" style="1"/>
  </cols>
  <sheetData>
    <row r="2" spans="1:10" x14ac:dyDescent="0.25">
      <c r="A2" s="2" t="s">
        <v>1</v>
      </c>
      <c r="B2" s="2"/>
    </row>
    <row r="4" spans="1:10" ht="24" customHeight="1" x14ac:dyDescent="0.25">
      <c r="A4" s="95" t="s">
        <v>6</v>
      </c>
      <c r="B4" s="95"/>
      <c r="C4" s="96"/>
      <c r="D4" s="96"/>
      <c r="E4" s="96"/>
      <c r="F4" s="96"/>
      <c r="G4" s="96"/>
      <c r="H4" s="3"/>
      <c r="I4" s="3"/>
    </row>
    <row r="5" spans="1:10" ht="24" customHeight="1" x14ac:dyDescent="0.25">
      <c r="A5" s="95" t="s">
        <v>8</v>
      </c>
      <c r="B5" s="95"/>
      <c r="C5" s="97"/>
      <c r="D5" s="97"/>
      <c r="E5" s="97"/>
      <c r="F5" s="97"/>
      <c r="G5" s="97"/>
      <c r="H5" s="3"/>
      <c r="I5" s="3"/>
    </row>
    <row r="6" spans="1:10" ht="24" customHeight="1" x14ac:dyDescent="0.25">
      <c r="A6" s="95" t="s">
        <v>9</v>
      </c>
      <c r="B6" s="95"/>
      <c r="C6" s="114"/>
      <c r="D6" s="114"/>
      <c r="E6" s="114"/>
      <c r="F6" s="114"/>
      <c r="G6" s="114"/>
      <c r="H6" s="3"/>
      <c r="I6" s="3"/>
    </row>
    <row r="8" spans="1:10" ht="24" customHeight="1" x14ac:dyDescent="0.25">
      <c r="A8" s="110" t="s">
        <v>10</v>
      </c>
      <c r="B8" s="111"/>
      <c r="C8" s="111"/>
      <c r="D8" s="112"/>
      <c r="E8" s="112"/>
      <c r="F8" s="112"/>
      <c r="G8" s="112"/>
      <c r="H8" s="112"/>
      <c r="I8" s="112"/>
      <c r="J8" s="113"/>
    </row>
    <row r="9" spans="1:10" ht="13.5" customHeight="1" x14ac:dyDescent="0.25">
      <c r="A9" s="98"/>
      <c r="B9" s="99"/>
      <c r="C9" s="100"/>
      <c r="D9" s="101"/>
      <c r="E9" s="102"/>
      <c r="F9" s="102"/>
      <c r="G9" s="103"/>
      <c r="H9" s="4" t="s">
        <v>11</v>
      </c>
      <c r="I9" s="4" t="s">
        <v>12</v>
      </c>
      <c r="J9" s="4" t="s">
        <v>13</v>
      </c>
    </row>
    <row r="10" spans="1:10" ht="24" customHeight="1" x14ac:dyDescent="0.25">
      <c r="A10" s="107" t="s">
        <v>14</v>
      </c>
      <c r="B10" s="108"/>
      <c r="C10" s="109"/>
      <c r="D10" s="104"/>
      <c r="E10" s="105"/>
      <c r="F10" s="105"/>
      <c r="G10" s="106"/>
      <c r="H10" s="21"/>
      <c r="I10" s="21"/>
      <c r="J10" s="22"/>
    </row>
    <row r="11" spans="1:10" ht="24" customHeight="1" x14ac:dyDescent="0.25">
      <c r="A11" s="107" t="s">
        <v>37</v>
      </c>
      <c r="B11" s="108"/>
      <c r="C11" s="109"/>
      <c r="D11" s="117"/>
      <c r="E11" s="118"/>
      <c r="F11" s="118"/>
      <c r="G11" s="119"/>
      <c r="H11" s="120" t="s">
        <v>38</v>
      </c>
      <c r="I11" s="121"/>
      <c r="J11" s="23"/>
    </row>
    <row r="12" spans="1:10" ht="24" customHeight="1" x14ac:dyDescent="0.25">
      <c r="A12" s="120" t="s">
        <v>36</v>
      </c>
      <c r="B12" s="124"/>
      <c r="C12" s="121"/>
      <c r="D12" s="125"/>
      <c r="E12" s="126"/>
      <c r="F12" s="126"/>
      <c r="G12" s="127"/>
      <c r="H12" s="120" t="s">
        <v>39</v>
      </c>
      <c r="I12" s="121"/>
      <c r="J12" s="20"/>
    </row>
    <row r="13" spans="1:10" ht="24" customHeight="1" x14ac:dyDescent="0.25">
      <c r="A13" s="120" t="s">
        <v>15</v>
      </c>
      <c r="B13" s="124"/>
      <c r="C13" s="121"/>
      <c r="D13" s="101"/>
      <c r="E13" s="102"/>
      <c r="F13" s="102"/>
      <c r="G13" s="103"/>
      <c r="H13" s="37" t="s">
        <v>16</v>
      </c>
      <c r="I13" s="115"/>
      <c r="J13" s="116"/>
    </row>
    <row r="14" spans="1:10" ht="24" customHeight="1" x14ac:dyDescent="0.25">
      <c r="A14" s="120" t="s">
        <v>17</v>
      </c>
      <c r="B14" s="124"/>
      <c r="C14" s="124"/>
      <c r="D14" s="24">
        <f>+IF(J12&gt;=D12,(J11-D11),(J11-D11-1))</f>
        <v>0</v>
      </c>
      <c r="E14" s="25" t="s">
        <v>18</v>
      </c>
      <c r="F14" s="27">
        <f>ROUNDUP(IF(J12&gt;=D12,(J12-D12),(24-D12+J12)),0)</f>
        <v>0</v>
      </c>
      <c r="G14" s="26" t="s">
        <v>19</v>
      </c>
      <c r="H14" s="5"/>
      <c r="I14" s="5"/>
      <c r="J14" s="5"/>
    </row>
    <row r="16" spans="1:10" ht="27" customHeight="1" x14ac:dyDescent="0.25">
      <c r="A16" s="63" t="s">
        <v>20</v>
      </c>
      <c r="B16" s="64"/>
      <c r="C16" s="65"/>
      <c r="D16" s="128" t="s">
        <v>21</v>
      </c>
      <c r="E16" s="129"/>
      <c r="F16" s="129"/>
      <c r="G16" s="130"/>
      <c r="H16" s="41" t="s">
        <v>58</v>
      </c>
      <c r="I16" s="42" t="s">
        <v>22</v>
      </c>
      <c r="J16" s="43" t="s">
        <v>56</v>
      </c>
    </row>
    <row r="17" spans="1:14" ht="18.75" customHeight="1" x14ac:dyDescent="0.25">
      <c r="A17" s="66"/>
      <c r="B17" s="67"/>
      <c r="C17" s="68"/>
      <c r="D17" s="122"/>
      <c r="E17" s="123"/>
      <c r="F17" s="123"/>
      <c r="G17" s="6" t="s">
        <v>23</v>
      </c>
      <c r="H17" s="35"/>
      <c r="I17" s="14"/>
      <c r="J17" s="15"/>
    </row>
    <row r="18" spans="1:14" ht="30" customHeight="1" x14ac:dyDescent="0.25">
      <c r="A18" s="55" t="s">
        <v>59</v>
      </c>
      <c r="B18" s="56"/>
      <c r="C18" s="56"/>
      <c r="D18" s="56"/>
      <c r="E18" s="56"/>
      <c r="F18" s="56"/>
      <c r="G18" s="57"/>
      <c r="H18" s="36"/>
      <c r="I18" s="58" t="s">
        <v>60</v>
      </c>
      <c r="J18" s="59"/>
    </row>
    <row r="19" spans="1:14" ht="24" customHeight="1" x14ac:dyDescent="0.25">
      <c r="A19" s="38"/>
      <c r="B19" s="39"/>
      <c r="C19" s="40"/>
      <c r="D19" s="40"/>
      <c r="E19" s="60" t="s">
        <v>73</v>
      </c>
      <c r="F19" s="60"/>
      <c r="G19" s="61"/>
      <c r="H19" s="41" t="s">
        <v>24</v>
      </c>
      <c r="I19" s="41" t="s">
        <v>25</v>
      </c>
      <c r="J19" s="41" t="s">
        <v>57</v>
      </c>
    </row>
    <row r="20" spans="1:14" ht="24" customHeight="1" x14ac:dyDescent="0.25">
      <c r="A20" s="44" t="s">
        <v>69</v>
      </c>
      <c r="B20" s="45"/>
      <c r="C20" s="45"/>
      <c r="D20" s="45"/>
      <c r="E20" s="62">
        <v>513</v>
      </c>
      <c r="F20" s="62"/>
      <c r="G20" s="62"/>
      <c r="H20" s="30">
        <f>+D14</f>
        <v>0</v>
      </c>
      <c r="I20" s="31">
        <f t="shared" ref="I20:I25" si="0">+E20*H20</f>
        <v>0</v>
      </c>
      <c r="J20" s="7"/>
    </row>
    <row r="21" spans="1:14" ht="24" customHeight="1" x14ac:dyDescent="0.25">
      <c r="A21" s="44" t="s">
        <v>70</v>
      </c>
      <c r="B21" s="45"/>
      <c r="C21" s="45"/>
      <c r="D21" s="45"/>
      <c r="E21" s="62">
        <f>ROUND(E20/24,2)</f>
        <v>21.38</v>
      </c>
      <c r="F21" s="62"/>
      <c r="G21" s="62"/>
      <c r="H21" s="16">
        <f>+F14</f>
        <v>0</v>
      </c>
      <c r="I21" s="31">
        <f t="shared" si="0"/>
        <v>0</v>
      </c>
      <c r="J21" s="7"/>
    </row>
    <row r="22" spans="1:14" ht="24" customHeight="1" x14ac:dyDescent="0.25">
      <c r="A22" s="44" t="s">
        <v>26</v>
      </c>
      <c r="B22" s="45"/>
      <c r="C22" s="45"/>
      <c r="D22" s="45"/>
      <c r="E22" s="62">
        <f>-0.15*E20</f>
        <v>-76.95</v>
      </c>
      <c r="F22" s="62"/>
      <c r="G22" s="62"/>
      <c r="H22" s="33"/>
      <c r="I22" s="31">
        <f t="shared" si="0"/>
        <v>0</v>
      </c>
      <c r="J22" s="7"/>
    </row>
    <row r="23" spans="1:14" ht="24" customHeight="1" x14ac:dyDescent="0.25">
      <c r="A23" s="44" t="s">
        <v>27</v>
      </c>
      <c r="B23" s="45"/>
      <c r="C23" s="45"/>
      <c r="D23" s="45"/>
      <c r="E23" s="62">
        <f>-0.3*E20</f>
        <v>-153.9</v>
      </c>
      <c r="F23" s="62"/>
      <c r="G23" s="62"/>
      <c r="H23" s="33"/>
      <c r="I23" s="31">
        <f t="shared" si="0"/>
        <v>0</v>
      </c>
      <c r="J23" s="7"/>
    </row>
    <row r="24" spans="1:14" ht="24" customHeight="1" x14ac:dyDescent="0.25">
      <c r="A24" s="44" t="s">
        <v>28</v>
      </c>
      <c r="B24" s="45"/>
      <c r="C24" s="45"/>
      <c r="D24" s="45"/>
      <c r="E24" s="62">
        <f>-0.3*E20</f>
        <v>-153.9</v>
      </c>
      <c r="F24" s="62"/>
      <c r="G24" s="62"/>
      <c r="H24" s="33"/>
      <c r="I24" s="31">
        <f t="shared" si="0"/>
        <v>0</v>
      </c>
      <c r="J24" s="7"/>
    </row>
    <row r="25" spans="1:14" ht="24" customHeight="1" x14ac:dyDescent="0.25">
      <c r="A25" s="44" t="s">
        <v>29</v>
      </c>
      <c r="B25" s="45"/>
      <c r="C25" s="45"/>
      <c r="D25" s="45"/>
      <c r="E25" s="62">
        <f>-SUM(0.75*E20,0)</f>
        <v>-384.75</v>
      </c>
      <c r="F25" s="62"/>
      <c r="G25" s="62"/>
      <c r="H25" s="33"/>
      <c r="I25" s="31">
        <f t="shared" si="0"/>
        <v>0</v>
      </c>
      <c r="J25" s="7"/>
      <c r="N25" s="32"/>
    </row>
    <row r="26" spans="1:14" ht="24" customHeight="1" thickBot="1" x14ac:dyDescent="0.3">
      <c r="A26" s="46" t="s">
        <v>71</v>
      </c>
      <c r="B26" s="45"/>
      <c r="C26" s="45"/>
      <c r="D26" s="45"/>
      <c r="E26" s="45"/>
      <c r="F26" s="45"/>
      <c r="G26" s="45"/>
      <c r="H26" s="45"/>
      <c r="I26" s="17">
        <f>SUM(I20:I25)</f>
        <v>0</v>
      </c>
      <c r="J26" s="49">
        <v>5290</v>
      </c>
    </row>
    <row r="27" spans="1:14" ht="24" customHeight="1" thickTop="1" x14ac:dyDescent="0.25">
      <c r="A27" s="44" t="s">
        <v>30</v>
      </c>
      <c r="B27" s="45"/>
      <c r="C27" s="45"/>
      <c r="D27" s="45"/>
      <c r="E27" s="45"/>
      <c r="F27" s="45"/>
      <c r="G27" s="45"/>
      <c r="H27" s="47"/>
      <c r="I27" s="18"/>
      <c r="J27" s="51">
        <v>5262</v>
      </c>
    </row>
    <row r="28" spans="1:14" ht="24" customHeight="1" x14ac:dyDescent="0.25">
      <c r="A28" s="46" t="s">
        <v>72</v>
      </c>
      <c r="B28" s="48"/>
      <c r="C28" s="48"/>
      <c r="D28" s="48"/>
      <c r="E28" s="48"/>
      <c r="F28" s="48"/>
      <c r="G28" s="48"/>
      <c r="H28" s="48"/>
      <c r="I28" s="19">
        <f>SUM(I26:I27)</f>
        <v>0</v>
      </c>
      <c r="J28" s="50"/>
    </row>
    <row r="29" spans="1:14" ht="24" customHeight="1" x14ac:dyDescent="0.25">
      <c r="A29" s="34" t="s">
        <v>31</v>
      </c>
      <c r="B29" s="87"/>
      <c r="C29" s="87"/>
      <c r="D29" s="87"/>
      <c r="E29" s="87"/>
      <c r="F29" s="87"/>
      <c r="G29" s="87"/>
      <c r="H29" s="87"/>
      <c r="I29" s="87"/>
      <c r="J29" s="88"/>
    </row>
    <row r="30" spans="1:14" ht="24" customHeight="1" x14ac:dyDescent="0.25">
      <c r="A30" s="8"/>
      <c r="B30" s="9"/>
      <c r="C30" s="9"/>
      <c r="D30" s="9"/>
      <c r="E30" s="9"/>
      <c r="F30" s="9"/>
      <c r="G30" s="9"/>
      <c r="H30" s="9"/>
      <c r="I30" s="9"/>
      <c r="J30" s="10"/>
    </row>
    <row r="31" spans="1:14" ht="21.2" customHeight="1" x14ac:dyDescent="0.25">
      <c r="A31" s="84" t="s">
        <v>32</v>
      </c>
      <c r="B31" s="85"/>
      <c r="C31" s="85"/>
      <c r="D31" s="85"/>
      <c r="E31" s="85"/>
      <c r="F31" s="85"/>
      <c r="G31" s="85"/>
      <c r="H31" s="85"/>
      <c r="I31" s="85"/>
      <c r="J31" s="86"/>
    </row>
    <row r="32" spans="1:14" ht="21.2" customHeight="1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7"/>
    </row>
    <row r="33" spans="1:10" ht="21.2" customHeight="1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80"/>
    </row>
    <row r="34" spans="1:10" ht="21.2" customHeight="1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3"/>
    </row>
    <row r="35" spans="1:10" ht="21.2" customHeight="1" x14ac:dyDescent="0.25">
      <c r="A35" s="11"/>
      <c r="B35" s="12"/>
      <c r="C35" s="12"/>
      <c r="D35" s="12"/>
      <c r="E35" s="12"/>
      <c r="F35" s="12"/>
      <c r="G35" s="12"/>
      <c r="H35" s="12"/>
      <c r="I35" s="12"/>
      <c r="J35" s="13"/>
    </row>
    <row r="36" spans="1:10" ht="21.2" customHeight="1" x14ac:dyDescent="0.25">
      <c r="A36" s="89" t="s">
        <v>33</v>
      </c>
      <c r="B36" s="90"/>
      <c r="C36" s="91"/>
      <c r="D36" s="69"/>
      <c r="E36" s="70"/>
      <c r="F36" s="70"/>
      <c r="G36" s="70"/>
      <c r="H36" s="70"/>
      <c r="I36" s="70"/>
      <c r="J36" s="71"/>
    </row>
    <row r="37" spans="1:10" ht="21.2" customHeight="1" x14ac:dyDescent="0.25">
      <c r="A37" s="92"/>
      <c r="B37" s="93"/>
      <c r="C37" s="94"/>
      <c r="D37" s="72"/>
      <c r="E37" s="73"/>
      <c r="F37" s="73"/>
      <c r="G37" s="73"/>
      <c r="H37" s="73"/>
      <c r="I37" s="73"/>
      <c r="J37" s="74"/>
    </row>
    <row r="38" spans="1:10" ht="21.2" customHeight="1" x14ac:dyDescent="0.25">
      <c r="A38" s="63" t="s">
        <v>34</v>
      </c>
      <c r="B38" s="64"/>
      <c r="C38" s="65"/>
      <c r="D38" s="69"/>
      <c r="E38" s="70"/>
      <c r="F38" s="70"/>
      <c r="G38" s="70"/>
      <c r="H38" s="70"/>
      <c r="I38" s="70"/>
      <c r="J38" s="71"/>
    </row>
    <row r="39" spans="1:10" ht="21.2" customHeight="1" x14ac:dyDescent="0.25">
      <c r="A39" s="66"/>
      <c r="B39" s="67"/>
      <c r="C39" s="68"/>
      <c r="D39" s="72"/>
      <c r="E39" s="73"/>
      <c r="F39" s="73"/>
      <c r="G39" s="73"/>
      <c r="H39" s="73"/>
      <c r="I39" s="73"/>
      <c r="J39" s="74"/>
    </row>
    <row r="40" spans="1:10" ht="19.7" customHeight="1" x14ac:dyDescent="0.25">
      <c r="A40" s="63" t="s">
        <v>35</v>
      </c>
      <c r="B40" s="64"/>
      <c r="C40" s="65"/>
      <c r="D40" s="69"/>
      <c r="E40" s="70"/>
      <c r="F40" s="70"/>
      <c r="G40" s="70"/>
      <c r="H40" s="70"/>
      <c r="I40" s="70"/>
      <c r="J40" s="71"/>
    </row>
    <row r="41" spans="1:10" ht="19.7" customHeight="1" x14ac:dyDescent="0.25">
      <c r="A41" s="66"/>
      <c r="B41" s="67"/>
      <c r="C41" s="68"/>
      <c r="D41" s="72"/>
      <c r="E41" s="73"/>
      <c r="F41" s="73"/>
      <c r="G41" s="73"/>
      <c r="H41" s="73"/>
      <c r="I41" s="73"/>
      <c r="J41" s="74"/>
    </row>
    <row r="43" spans="1:10" x14ac:dyDescent="0.25">
      <c r="A43" s="52" t="s">
        <v>61</v>
      </c>
      <c r="B43" s="52"/>
      <c r="C43" s="52"/>
      <c r="D43" s="52"/>
      <c r="E43" s="52"/>
      <c r="F43" s="52"/>
      <c r="G43" s="52"/>
      <c r="H43" s="52"/>
      <c r="I43" s="52"/>
      <c r="J43" s="53"/>
    </row>
    <row r="44" spans="1:10" x14ac:dyDescent="0.25">
      <c r="A44" s="52" t="s">
        <v>62</v>
      </c>
      <c r="B44" s="52"/>
      <c r="C44" s="52"/>
      <c r="D44" s="52"/>
      <c r="E44" s="52"/>
      <c r="F44" s="52"/>
      <c r="G44" s="52"/>
      <c r="H44" s="52"/>
      <c r="I44" s="52"/>
      <c r="J44" s="53"/>
    </row>
    <row r="45" spans="1:10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3"/>
    </row>
    <row r="46" spans="1:10" x14ac:dyDescent="0.25">
      <c r="A46" s="54" t="s">
        <v>63</v>
      </c>
      <c r="B46" s="52"/>
      <c r="C46" s="52"/>
      <c r="D46" s="52"/>
      <c r="E46" s="52"/>
      <c r="F46" s="52"/>
      <c r="G46" s="52"/>
      <c r="H46" s="52"/>
      <c r="I46" s="52"/>
      <c r="J46" s="53"/>
    </row>
    <row r="47" spans="1:10" x14ac:dyDescent="0.25">
      <c r="A47" s="52" t="s">
        <v>64</v>
      </c>
      <c r="B47" s="52"/>
      <c r="C47" s="52"/>
      <c r="D47" s="52"/>
      <c r="E47" s="52"/>
      <c r="F47" s="52"/>
      <c r="G47" s="52"/>
      <c r="H47" s="52"/>
      <c r="I47" s="52"/>
      <c r="J47" s="53"/>
    </row>
    <row r="48" spans="1:10" x14ac:dyDescent="0.25">
      <c r="A48" s="52" t="s">
        <v>65</v>
      </c>
      <c r="B48" s="52"/>
      <c r="C48" s="52"/>
      <c r="D48" s="52"/>
      <c r="E48" s="52"/>
      <c r="F48" s="52"/>
      <c r="G48" s="52"/>
      <c r="H48" s="52"/>
      <c r="I48" s="52"/>
      <c r="J48" s="53"/>
    </row>
    <row r="49" spans="1:10" x14ac:dyDescent="0.25">
      <c r="A49" s="52" t="s">
        <v>66</v>
      </c>
      <c r="B49" s="52"/>
      <c r="C49" s="52"/>
      <c r="D49" s="52"/>
      <c r="E49" s="52"/>
      <c r="F49" s="52"/>
      <c r="G49" s="52"/>
      <c r="H49" s="52"/>
      <c r="I49" s="52"/>
      <c r="J49" s="53"/>
    </row>
    <row r="50" spans="1:10" x14ac:dyDescent="0.25">
      <c r="A50" s="52" t="s">
        <v>67</v>
      </c>
      <c r="B50" s="52"/>
      <c r="C50" s="52"/>
      <c r="D50" s="52"/>
      <c r="E50" s="52"/>
      <c r="F50" s="52"/>
      <c r="G50" s="52"/>
      <c r="H50" s="52"/>
      <c r="I50" s="52"/>
      <c r="J50" s="53"/>
    </row>
    <row r="51" spans="1:10" x14ac:dyDescent="0.25">
      <c r="A51" s="52"/>
      <c r="B51" s="52"/>
      <c r="C51" s="52"/>
      <c r="D51" s="52"/>
      <c r="E51" s="52"/>
      <c r="F51" s="52"/>
      <c r="G51" s="52"/>
      <c r="H51" s="52"/>
      <c r="I51" s="52"/>
    </row>
    <row r="52" spans="1:10" x14ac:dyDescent="0.25">
      <c r="A52" s="52" t="s">
        <v>68</v>
      </c>
      <c r="B52" s="52"/>
      <c r="C52" s="52"/>
      <c r="D52" s="52"/>
      <c r="E52" s="52"/>
      <c r="F52" s="52"/>
      <c r="G52" s="52"/>
      <c r="H52" s="52"/>
      <c r="I52" s="52"/>
    </row>
  </sheetData>
  <sheetProtection algorithmName="SHA-512" hashValue="KkM1eDOegm85czGbdDpDJt8SZ31m0T5Zo+XEOtV0rr6J6rzYQfrhuXCkF9lPy6HwnGVyIwPb8eCf1J+eRdhsYg==" saltValue="Vp7uB2I8qrC5At/zcA/9aQ==" spinCount="100000" sheet="1" objects="1" scenarios="1"/>
  <mergeCells count="41">
    <mergeCell ref="D17:F17"/>
    <mergeCell ref="A12:C12"/>
    <mergeCell ref="D12:G12"/>
    <mergeCell ref="A16:C17"/>
    <mergeCell ref="D16:G16"/>
    <mergeCell ref="A14:C14"/>
    <mergeCell ref="A13:C13"/>
    <mergeCell ref="D13:G13"/>
    <mergeCell ref="A11:C11"/>
    <mergeCell ref="I13:J13"/>
    <mergeCell ref="D11:G11"/>
    <mergeCell ref="H11:I11"/>
    <mergeCell ref="H12:I12"/>
    <mergeCell ref="A4:B4"/>
    <mergeCell ref="C4:G4"/>
    <mergeCell ref="C5:G5"/>
    <mergeCell ref="A5:B5"/>
    <mergeCell ref="A9:C9"/>
    <mergeCell ref="D9:G10"/>
    <mergeCell ref="A6:B6"/>
    <mergeCell ref="A10:C10"/>
    <mergeCell ref="A8:J8"/>
    <mergeCell ref="C6:G6"/>
    <mergeCell ref="E22:G22"/>
    <mergeCell ref="A38:C39"/>
    <mergeCell ref="D38:J39"/>
    <mergeCell ref="A40:C41"/>
    <mergeCell ref="D40:J41"/>
    <mergeCell ref="A32:J34"/>
    <mergeCell ref="E23:G23"/>
    <mergeCell ref="E24:G24"/>
    <mergeCell ref="E25:G25"/>
    <mergeCell ref="A31:J31"/>
    <mergeCell ref="B29:J29"/>
    <mergeCell ref="A36:C37"/>
    <mergeCell ref="D36:J37"/>
    <mergeCell ref="A18:G18"/>
    <mergeCell ref="I18:J18"/>
    <mergeCell ref="E19:G19"/>
    <mergeCell ref="E20:G20"/>
    <mergeCell ref="E21:G21"/>
  </mergeCells>
  <phoneticPr fontId="6" type="noConversion"/>
  <dataValidations count="2">
    <dataValidation type="list" allowBlank="1" showInputMessage="1" showErrorMessage="1" sqref="H10:I10" xr:uid="{00000000-0002-0000-0100-000000000000}">
      <formula1>Afkrydsning</formula1>
    </dataValidation>
    <dataValidation type="list" allowBlank="1" showInputMessage="1" showErrorMessage="1" sqref="J17" xr:uid="{00000000-0002-0000-0100-000001000000}">
      <formula1>Sats</formula1>
    </dataValidation>
  </dataValidations>
  <pageMargins left="0.39370078740157483" right="0.39370078740157483" top="0.39370078740157483" bottom="0.39370078740157483" header="0" footer="0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7</vt:i4>
      </vt:variant>
    </vt:vector>
  </HeadingPairs>
  <TitlesOfParts>
    <vt:vector size="9" baseType="lpstr">
      <vt:lpstr>rullelister</vt:lpstr>
      <vt:lpstr>Skabelon</vt:lpstr>
      <vt:lpstr>Afkrydsning</vt:lpstr>
      <vt:lpstr>Afl.form.</vt:lpstr>
      <vt:lpstr>Brugernr</vt:lpstr>
      <vt:lpstr>Brugernr.</vt:lpstr>
      <vt:lpstr>Overenskomst</vt:lpstr>
      <vt:lpstr>Sats</vt:lpstr>
      <vt:lpstr>Typer</vt:lpstr>
    </vt:vector>
  </TitlesOfParts>
  <Company>Lene Baunbæk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Baunbæk</dc:creator>
  <cp:lastModifiedBy>Lilann Lauridsen</cp:lastModifiedBy>
  <cp:lastPrinted>2016-01-07T08:12:36Z</cp:lastPrinted>
  <dcterms:created xsi:type="dcterms:W3CDTF">2011-03-11T19:04:28Z</dcterms:created>
  <dcterms:modified xsi:type="dcterms:W3CDTF">2025-01-22T11:42:31Z</dcterms:modified>
</cp:coreProperties>
</file>