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1LPKS\LPKS Nyhedsbreve\Fælles om LPKS\2015 Blanketter\"/>
    </mc:Choice>
  </mc:AlternateContent>
  <bookViews>
    <workbookView xWindow="120" yWindow="75" windowWidth="15180" windowHeight="8070"/>
  </bookViews>
  <sheets>
    <sheet name="Ark1" sheetId="1" r:id="rId1"/>
    <sheet name="Ark2" sheetId="2" r:id="rId2"/>
    <sheet name="Ark3" sheetId="3" r:id="rId3"/>
  </sheets>
  <calcPr calcId="162913" concurrentCalc="0"/>
</workbook>
</file>

<file path=xl/calcChain.xml><?xml version="1.0" encoding="utf-8"?>
<calcChain xmlns="http://schemas.openxmlformats.org/spreadsheetml/2006/main">
  <c r="F13" i="1" l="1"/>
  <c r="F14" i="1"/>
  <c r="F19" i="1"/>
  <c r="H19" i="1"/>
  <c r="E24" i="1"/>
  <c r="F15" i="1"/>
  <c r="F16" i="1"/>
  <c r="E25" i="1"/>
  <c r="E29" i="1"/>
  <c r="E28" i="1"/>
  <c r="F17" i="1"/>
  <c r="F18" i="1"/>
  <c r="E22" i="1"/>
  <c r="I19" i="1"/>
  <c r="I13" i="1"/>
  <c r="I14" i="1"/>
  <c r="I15" i="1"/>
  <c r="I16" i="1"/>
  <c r="I17" i="1"/>
  <c r="I18" i="1"/>
</calcChain>
</file>

<file path=xl/sharedStrings.xml><?xml version="1.0" encoding="utf-8"?>
<sst xmlns="http://schemas.openxmlformats.org/spreadsheetml/2006/main" count="39" uniqueCount="19">
  <si>
    <t>fra måned</t>
  </si>
  <si>
    <t>til måned</t>
  </si>
  <si>
    <t>antal timer</t>
  </si>
  <si>
    <t>antal måneder</t>
  </si>
  <si>
    <t>Kvoten pr uge ved afholdelse af ferien</t>
  </si>
  <si>
    <t>Kvoten pr uge ved optjening af ferien</t>
  </si>
  <si>
    <t>Trækkes i feriedifference (pr. uge)</t>
  </si>
  <si>
    <t>Trækkes i feriedifference (pr. dag)</t>
  </si>
  <si>
    <t>Antal dage</t>
  </si>
  <si>
    <t>Antal uger</t>
  </si>
  <si>
    <t xml:space="preserve">Feridifference i alt </t>
  </si>
  <si>
    <t>optj. feriedage i perioden</t>
  </si>
  <si>
    <t>Gns. ugentligt arb.tid</t>
  </si>
  <si>
    <t>Feriedifference</t>
  </si>
  <si>
    <t>Navn:</t>
  </si>
  <si>
    <t>Cpr. nummer:</t>
  </si>
  <si>
    <t xml:space="preserve">Beskæftigelse i optjeningsperioden </t>
  </si>
  <si>
    <t>(indtastes som xx-xx-xx):</t>
  </si>
  <si>
    <t>Udfyld kun de orange felter og husk at taste antal dage eller uger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</si>
</sst>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;@"/>
  </numFmts>
  <fonts count="5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Fill="1" applyProtection="1"/>
    <xf numFmtId="0" fontId="0" fillId="0" borderId="0" xfId="0" applyProtection="1"/>
    <xf numFmtId="0" fontId="1" fillId="0" borderId="0" xfId="0" applyFont="1" applyFill="1" applyAlignment="1" applyProtection="1"/>
    <xf numFmtId="0" fontId="2" fillId="0" borderId="0" xfId="0" applyFont="1" applyFill="1" applyProtection="1"/>
    <xf numFmtId="2" fontId="0" fillId="0" borderId="1" xfId="0" applyNumberFormat="1" applyFill="1" applyBorder="1" applyProtection="1"/>
    <xf numFmtId="164" fontId="0" fillId="0" borderId="0" xfId="0" applyNumberFormat="1" applyFill="1" applyBorder="1" applyProtection="1"/>
    <xf numFmtId="0" fontId="0" fillId="0" borderId="4" xfId="0" applyFill="1" applyBorder="1" applyProtection="1"/>
    <xf numFmtId="0" fontId="0" fillId="0" borderId="5" xfId="0" applyFill="1" applyBorder="1" applyProtection="1"/>
    <xf numFmtId="0" fontId="0" fillId="0" borderId="6" xfId="0" applyFill="1" applyBorder="1" applyProtection="1"/>
    <xf numFmtId="0" fontId="0" fillId="0" borderId="3" xfId="0" applyFill="1" applyBorder="1" applyProtection="1"/>
    <xf numFmtId="0" fontId="0" fillId="0" borderId="0" xfId="0" applyFill="1" applyBorder="1" applyProtection="1"/>
    <xf numFmtId="0" fontId="0" fillId="0" borderId="1" xfId="0" applyFill="1" applyBorder="1" applyProtection="1"/>
    <xf numFmtId="0" fontId="0" fillId="0" borderId="0" xfId="0" applyFill="1" applyAlignment="1" applyProtection="1">
      <alignment horizontal="right"/>
    </xf>
    <xf numFmtId="2" fontId="3" fillId="0" borderId="7" xfId="0" applyNumberFormat="1" applyFont="1" applyFill="1" applyBorder="1" applyProtection="1"/>
    <xf numFmtId="2" fontId="3" fillId="0" borderId="8" xfId="0" applyNumberFormat="1" applyFont="1" applyFill="1" applyBorder="1" applyProtection="1"/>
    <xf numFmtId="1" fontId="0" fillId="0" borderId="0" xfId="0" applyNumberFormat="1" applyFill="1" applyProtection="1"/>
    <xf numFmtId="164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0" xfId="0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0" borderId="2" xfId="0" applyFill="1" applyBorder="1" applyProtection="1"/>
    <xf numFmtId="0" fontId="0" fillId="0" borderId="1" xfId="0" applyFill="1" applyBorder="1" applyAlignment="1" applyProtection="1">
      <alignment horizontal="left" vertical="center"/>
    </xf>
    <xf numFmtId="0" fontId="0" fillId="2" borderId="1" xfId="0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180975</xdr:colOff>
      <xdr:row>0</xdr:row>
      <xdr:rowOff>152400</xdr:rowOff>
    </xdr:from>
    <xdr:to>
      <xdr:col>8</xdr:col>
      <xdr:colOff>1609725</xdr:colOff>
      <xdr:row>5</xdr:row>
      <xdr:rowOff>85725</xdr:rowOff>
    </xdr:to>
    <xdr:pic>
      <xdr:nvPicPr>
        <xdr:cNvPr id="4" name="Billede 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0" y="152400"/>
          <a:ext cx="1428750" cy="9620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4"/>
  <sheetViews>
    <sheetView showGridLines="0" tabSelected="1" view="pageLayout" zoomScaleNormal="100" workbookViewId="0">
      <selection activeCell="H14" sqref="H14"/>
    </sheetView>
  </sheetViews>
  <sheetFormatPr defaultRowHeight="15" x14ac:dyDescent="0.25"/>
  <cols>
    <col min="1" max="1" width="10.7109375" style="1" customWidth="1"/>
    <col min="2" max="2" width="11.7109375" style="1" customWidth="1"/>
    <col min="3" max="3" width="10.42578125" style="1" customWidth="1"/>
    <col min="4" max="4" width="11.42578125" style="1" customWidth="1"/>
    <col min="5" max="5" width="14.140625" style="1" customWidth="1"/>
    <col min="6" max="6" width="9.140625" style="1"/>
    <col min="7" max="7" width="19.85546875" style="1" bestFit="1" customWidth="1"/>
    <col min="8" max="8" width="12.7109375" style="1" bestFit="1" customWidth="1"/>
    <col min="9" max="9" width="24.140625" style="1" customWidth="1"/>
    <col min="10" max="16384" width="9.140625" style="1"/>
  </cols>
  <sheetData>
    <row r="2" spans="1:9" x14ac:dyDescent="0.25">
      <c r="H2" s="2"/>
    </row>
    <row r="3" spans="1:9" x14ac:dyDescent="0.25">
      <c r="A3" s="25" t="s">
        <v>13</v>
      </c>
      <c r="B3" s="26"/>
      <c r="C3" s="26"/>
      <c r="D3" s="26"/>
      <c r="E3" s="26"/>
      <c r="F3" s="26"/>
      <c r="G3" s="26"/>
    </row>
    <row r="4" spans="1:9" x14ac:dyDescent="0.25">
      <c r="A4" s="26"/>
      <c r="B4" s="26"/>
      <c r="C4" s="26"/>
      <c r="D4" s="26"/>
      <c r="E4" s="26"/>
      <c r="F4" s="26"/>
      <c r="G4" s="26"/>
    </row>
    <row r="5" spans="1:9" ht="21" x14ac:dyDescent="0.35">
      <c r="A5" s="26"/>
      <c r="B5" s="26"/>
      <c r="C5" s="26"/>
      <c r="D5" s="26"/>
      <c r="E5" s="26"/>
      <c r="F5" s="26"/>
      <c r="G5" s="26"/>
      <c r="H5" s="3"/>
      <c r="I5" s="3"/>
    </row>
    <row r="7" spans="1:9" ht="28.5" customHeight="1" x14ac:dyDescent="0.25">
      <c r="A7" s="23" t="s">
        <v>14</v>
      </c>
      <c r="B7" s="23"/>
      <c r="C7" s="24"/>
      <c r="D7" s="24"/>
      <c r="E7" s="24"/>
      <c r="F7" s="24"/>
      <c r="G7" s="24"/>
      <c r="H7" s="24"/>
      <c r="I7" s="24"/>
    </row>
    <row r="8" spans="1:9" ht="28.5" customHeight="1" x14ac:dyDescent="0.25">
      <c r="A8" s="23" t="s">
        <v>15</v>
      </c>
      <c r="B8" s="23"/>
      <c r="C8" s="24"/>
      <c r="D8" s="24"/>
      <c r="E8" s="24"/>
      <c r="F8" s="24"/>
      <c r="G8" s="24"/>
      <c r="H8" s="24"/>
      <c r="I8" s="24"/>
    </row>
    <row r="10" spans="1:9" x14ac:dyDescent="0.25">
      <c r="G10" s="4"/>
    </row>
    <row r="11" spans="1:9" x14ac:dyDescent="0.25">
      <c r="A11" s="1" t="s">
        <v>16</v>
      </c>
      <c r="D11" s="1" t="s">
        <v>17</v>
      </c>
      <c r="G11" s="4"/>
    </row>
    <row r="12" spans="1:9" x14ac:dyDescent="0.25">
      <c r="I12" s="1" t="s">
        <v>11</v>
      </c>
    </row>
    <row r="13" spans="1:9" x14ac:dyDescent="0.25">
      <c r="A13" s="1" t="s">
        <v>0</v>
      </c>
      <c r="B13" s="17"/>
      <c r="C13" s="1" t="s">
        <v>1</v>
      </c>
      <c r="D13" s="17"/>
      <c r="E13" s="1" t="s">
        <v>3</v>
      </c>
      <c r="F13" s="12">
        <f>ROUND(((D13-B13)/30.5),0)</f>
        <v>0</v>
      </c>
      <c r="G13" s="1" t="s">
        <v>2</v>
      </c>
      <c r="H13" s="18"/>
      <c r="I13" s="1">
        <f>2.08*F13</f>
        <v>0</v>
      </c>
    </row>
    <row r="14" spans="1:9" x14ac:dyDescent="0.25">
      <c r="A14" s="1" t="s">
        <v>0</v>
      </c>
      <c r="B14" s="17"/>
      <c r="C14" s="1" t="s">
        <v>1</v>
      </c>
      <c r="D14" s="17"/>
      <c r="E14" s="1" t="s">
        <v>3</v>
      </c>
      <c r="F14" s="12">
        <f>ROUND(((D14-B14)/30.5),0)</f>
        <v>0</v>
      </c>
      <c r="G14" s="1" t="s">
        <v>2</v>
      </c>
      <c r="H14" s="18"/>
      <c r="I14" s="1">
        <f t="shared" ref="I14:I19" si="0">2.08*F14</f>
        <v>0</v>
      </c>
    </row>
    <row r="15" spans="1:9" x14ac:dyDescent="0.25">
      <c r="A15" s="1" t="s">
        <v>0</v>
      </c>
      <c r="B15" s="17"/>
      <c r="C15" s="1" t="s">
        <v>1</v>
      </c>
      <c r="D15" s="17"/>
      <c r="E15" s="1" t="s">
        <v>3</v>
      </c>
      <c r="F15" s="12">
        <f t="shared" ref="F15:F16" si="1">ROUND(((D15-B15)/30.5),0)</f>
        <v>0</v>
      </c>
      <c r="G15" s="1" t="s">
        <v>2</v>
      </c>
      <c r="H15" s="18"/>
      <c r="I15" s="1">
        <f t="shared" si="0"/>
        <v>0</v>
      </c>
    </row>
    <row r="16" spans="1:9" x14ac:dyDescent="0.25">
      <c r="A16" s="1" t="s">
        <v>0</v>
      </c>
      <c r="B16" s="17"/>
      <c r="C16" s="1" t="s">
        <v>1</v>
      </c>
      <c r="D16" s="17"/>
      <c r="E16" s="1" t="s">
        <v>3</v>
      </c>
      <c r="F16" s="12">
        <f t="shared" si="1"/>
        <v>0</v>
      </c>
      <c r="G16" s="1" t="s">
        <v>2</v>
      </c>
      <c r="H16" s="18"/>
      <c r="I16" s="1">
        <f t="shared" si="0"/>
        <v>0</v>
      </c>
    </row>
    <row r="17" spans="1:9" x14ac:dyDescent="0.25">
      <c r="A17" s="1" t="s">
        <v>0</v>
      </c>
      <c r="B17" s="17"/>
      <c r="C17" s="1" t="s">
        <v>1</v>
      </c>
      <c r="D17" s="17"/>
      <c r="E17" s="1" t="s">
        <v>3</v>
      </c>
      <c r="F17" s="12">
        <f>ROUND(((D17-B17)/30.5),0)</f>
        <v>0</v>
      </c>
      <c r="G17" s="1" t="s">
        <v>2</v>
      </c>
      <c r="H17" s="18"/>
      <c r="I17" s="1">
        <f t="shared" si="0"/>
        <v>0</v>
      </c>
    </row>
    <row r="18" spans="1:9" ht="15.75" thickBot="1" x14ac:dyDescent="0.3">
      <c r="A18" s="1" t="s">
        <v>0</v>
      </c>
      <c r="B18" s="17"/>
      <c r="C18" s="1" t="s">
        <v>1</v>
      </c>
      <c r="D18" s="17"/>
      <c r="E18" s="1" t="s">
        <v>3</v>
      </c>
      <c r="F18" s="22">
        <f t="shared" ref="F18" si="2">ROUND(((D18-B18)/30.5),0)</f>
        <v>0</v>
      </c>
      <c r="G18" s="1" t="s">
        <v>2</v>
      </c>
      <c r="H18" s="21"/>
      <c r="I18" s="1">
        <f t="shared" si="0"/>
        <v>0</v>
      </c>
    </row>
    <row r="19" spans="1:9" ht="15.75" thickBot="1" x14ac:dyDescent="0.3">
      <c r="B19" s="6"/>
      <c r="D19" s="6"/>
      <c r="F19" s="7">
        <f>SUM(F13:F18)</f>
        <v>0</v>
      </c>
      <c r="G19" s="8" t="s">
        <v>12</v>
      </c>
      <c r="H19" s="9" t="str">
        <f>IFERROR(SUM((F13*H13)+(F14*H14)+(F15*H15)+(F16*H16)+(F17*H17)+(F18*H18))/F19,"")</f>
        <v/>
      </c>
      <c r="I19" s="10">
        <f t="shared" si="0"/>
        <v>0</v>
      </c>
    </row>
    <row r="20" spans="1:9" x14ac:dyDescent="0.25">
      <c r="B20" s="6"/>
      <c r="D20" s="6"/>
      <c r="F20" s="11"/>
      <c r="H20" s="11"/>
    </row>
    <row r="22" spans="1:9" x14ac:dyDescent="0.25">
      <c r="A22" s="11" t="s">
        <v>5</v>
      </c>
      <c r="E22" s="12" t="str">
        <f>H19</f>
        <v/>
      </c>
    </row>
    <row r="23" spans="1:9" x14ac:dyDescent="0.25">
      <c r="A23" s="11" t="s">
        <v>4</v>
      </c>
      <c r="E23" s="18"/>
    </row>
    <row r="24" spans="1:9" x14ac:dyDescent="0.25">
      <c r="A24" s="1" t="s">
        <v>6</v>
      </c>
      <c r="E24" s="5">
        <f>IFERROR(H19-E23,0)</f>
        <v>0</v>
      </c>
    </row>
    <row r="25" spans="1:9" x14ac:dyDescent="0.25">
      <c r="A25" s="1" t="s">
        <v>7</v>
      </c>
      <c r="E25" s="5">
        <f>E24/5</f>
        <v>0</v>
      </c>
    </row>
    <row r="26" spans="1:9" x14ac:dyDescent="0.25">
      <c r="A26" s="11"/>
    </row>
    <row r="27" spans="1:9" ht="15.75" thickBot="1" x14ac:dyDescent="0.3"/>
    <row r="28" spans="1:9" ht="15.75" thickBot="1" x14ac:dyDescent="0.3">
      <c r="A28" s="1" t="s">
        <v>10</v>
      </c>
      <c r="C28" s="13" t="s">
        <v>9</v>
      </c>
      <c r="D28" s="19"/>
      <c r="E28" s="14">
        <f>D28*E24</f>
        <v>0</v>
      </c>
      <c r="G28" s="13"/>
    </row>
    <row r="29" spans="1:9" ht="15.75" thickBot="1" x14ac:dyDescent="0.3">
      <c r="C29" s="1" t="s">
        <v>8</v>
      </c>
      <c r="D29" s="20"/>
      <c r="E29" s="15">
        <f>D29*E25</f>
        <v>0</v>
      </c>
    </row>
    <row r="32" spans="1:9" x14ac:dyDescent="0.25">
      <c r="G32" s="16"/>
    </row>
    <row r="33" spans="1:7" x14ac:dyDescent="0.25">
      <c r="A33" s="1" t="s">
        <v>18</v>
      </c>
      <c r="G33" s="16"/>
    </row>
    <row r="34" spans="1:7" x14ac:dyDescent="0.25">
      <c r="G34" s="16"/>
    </row>
  </sheetData>
  <sheetProtection algorithmName="SHA-512" hashValue="PPJgABhIBdzVdBanrwwpyvHZM1fSU8lPgXPvo0l1H3p84mz6HDpnXQemJbpCeVc4pa7o0ZvAVbxBMnzx/ofoJQ==" saltValue="cAWFh8QUBrfzSmAMve4soQ==" spinCount="100000" sheet="1" objects="1" scenarios="1"/>
  <mergeCells count="5">
    <mergeCell ref="A7:B7"/>
    <mergeCell ref="A8:B8"/>
    <mergeCell ref="C7:I7"/>
    <mergeCell ref="C8:I8"/>
    <mergeCell ref="A3:G5"/>
  </mergeCells>
  <pageMargins left="0.7" right="0.7" top="0.13541666666666666" bottom="0.18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rlg</dc:creator>
  <cp:lastModifiedBy>Lilann Lauridsen</cp:lastModifiedBy>
  <cp:lastPrinted>2022-12-02T09:23:03Z</cp:lastPrinted>
  <dcterms:created xsi:type="dcterms:W3CDTF">2011-05-31T08:55:21Z</dcterms:created>
  <dcterms:modified xsi:type="dcterms:W3CDTF">2022-12-02T12:29:24Z</dcterms:modified>
</cp:coreProperties>
</file>